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195" windowWidth="24240" windowHeight="11955"/>
  </bookViews>
  <sheets>
    <sheet name="Приложение № 2" sheetId="2" r:id="rId1"/>
  </sheets>
  <definedNames>
    <definedName name="_xlnm.Print_Titles" localSheetId="0">'Приложение № 2'!$8:$9</definedName>
  </definedNames>
  <calcPr calcId="145621" fullPrecision="0"/>
</workbook>
</file>

<file path=xl/calcChain.xml><?xml version="1.0" encoding="utf-8"?>
<calcChain xmlns="http://schemas.openxmlformats.org/spreadsheetml/2006/main">
  <c r="E10" i="2" l="1"/>
  <c r="F10" i="2"/>
  <c r="G10" i="2"/>
  <c r="H10" i="2"/>
  <c r="H37" i="2" l="1"/>
  <c r="G37" i="2"/>
  <c r="F37" i="2"/>
  <c r="E37" i="2"/>
  <c r="D10" i="2"/>
  <c r="R10" i="2" s="1"/>
  <c r="R36" i="2"/>
  <c r="R35" i="2"/>
  <c r="R34" i="2"/>
  <c r="R33" i="2"/>
  <c r="R32" i="2"/>
  <c r="R31" i="2"/>
  <c r="R30" i="2"/>
  <c r="R28" i="2"/>
  <c r="R27" i="2"/>
  <c r="R26" i="2"/>
  <c r="R25" i="2"/>
  <c r="R24" i="2"/>
  <c r="R22" i="2"/>
  <c r="R21" i="2"/>
  <c r="R20" i="2"/>
  <c r="R19" i="2"/>
  <c r="R18" i="2"/>
  <c r="R17" i="2"/>
  <c r="R16" i="2"/>
  <c r="R15" i="2"/>
  <c r="R14" i="2"/>
  <c r="R13" i="2"/>
  <c r="R12" i="2"/>
  <c r="R11" i="2"/>
  <c r="R29" i="2"/>
  <c r="R23" i="2"/>
  <c r="I37" i="2"/>
  <c r="J37" i="2"/>
  <c r="K37" i="2"/>
  <c r="L37" i="2"/>
  <c r="M37" i="2"/>
  <c r="N37" i="2"/>
  <c r="O37" i="2"/>
  <c r="P37" i="2"/>
  <c r="R37" i="2" l="1"/>
  <c r="D37" i="2"/>
</calcChain>
</file>

<file path=xl/sharedStrings.xml><?xml version="1.0" encoding="utf-8"?>
<sst xmlns="http://schemas.openxmlformats.org/spreadsheetml/2006/main" count="105" uniqueCount="77">
  <si>
    <t>Наименование работы</t>
  </si>
  <si>
    <t>№ п/п</t>
  </si>
  <si>
    <t>1.</t>
  </si>
  <si>
    <t>ИТОГО:</t>
  </si>
  <si>
    <t>__________________</t>
  </si>
  <si>
    <t>Объем работы</t>
  </si>
  <si>
    <t>Проведение прикладных научных исследований</t>
  </si>
  <si>
    <t>2.</t>
  </si>
  <si>
    <t>Обеспечение государственного регулирования безопасности при использовании атомной энергии</t>
  </si>
  <si>
    <t>Х</t>
  </si>
  <si>
    <t>Затраты на оплату труда персонала, принимающего непосредственное участие в выполнении работы (тыс. рублей)</t>
  </si>
  <si>
    <t>Начисления на выплаты по оплате труда персонала, принимающего непосредственное участие в выполнении работы (тыс. рублей)</t>
  </si>
  <si>
    <t>Затраты на оплату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</si>
  <si>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Начисления на выплаты по оплате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</si>
  <si>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Затраты на приобретение материальных запасов (тыс. рублей)</t>
  </si>
  <si>
    <t>Затраты на горюче-смазочные материалы (тыс. рублей)</t>
  </si>
  <si>
    <t>Иные затраты (тыс. рублей)</t>
  </si>
  <si>
    <t>Затраты на коммунальные услуги (тыс. рублей)</t>
  </si>
  <si>
    <t>Затраты на содержание объектов недвижимого имущества, закрепленного за учреждением на праве оперативного управления или приобретенного учреждением за счет средств, выделенных ему учредителем на приобретение такого имущества, а также недвижимого имущества, находящегося у учреждения на основании договора аренды или безвозмездного пользования, эксплуатируемого в процессе выполнения работы (тыс. рублей)</t>
  </si>
  <si>
    <t>Затраты на содержание объектов особо ценного движимого имущества, закрепленного за учреждением или приобретенного учреждением за счет средств, выделенных ему учредителем на приобретение такого имущества (тыс. рублей)</t>
  </si>
  <si>
    <t>Затраты на приобретение услуг связи (тыс. рублей)</t>
  </si>
  <si>
    <t>Затраты на приобретение транспортных услуг (тыс. рублей)</t>
  </si>
  <si>
    <t>Прочие затраты на общехозяйственные нужды (тыс. рублей)</t>
  </si>
  <si>
    <t>Затраты на уплату налогов, в качестве объекта налогообложения по которым признается имущество учреждения (тыс. рублей)</t>
  </si>
  <si>
    <t>Итого затрат на выполнение работы (тыс. рублей)</t>
  </si>
  <si>
    <t xml:space="preserve"> Значения нормативных затрат на выполнение работ, а также затрат на уплату налогов, в качестве объекта налогообложения по которым признается имущество федерального бюджетного учреждения
"Научно-технический центр по ядерной и радиационной безопасности", на 2018 год</t>
  </si>
  <si>
    <t>УТВЕРЖДАЮ
Заместитель руководителя
Федеральной службы по экологическому,
технологическому и атомному надзору
__________________________ А.В. Бакатин
"___" _______________________________</t>
  </si>
  <si>
    <t>Обеспечение мероприятий по расследованию причин аварий, нарушений, инцидентов и чрезвычайных ситуаций техногенного характера и ликвидации их последствий</t>
  </si>
  <si>
    <t>3.</t>
  </si>
  <si>
    <t>1.1</t>
  </si>
  <si>
    <t>Проведение прикладных научных исследований и разработка научно-обоснованных предложений по совершенствованию действующих нормативных документов на основе обратной связи от промышленности и межрегиональных территориальных управлений Ростехнадзора</t>
  </si>
  <si>
    <t>1.2</t>
  </si>
  <si>
    <t>1.3</t>
  </si>
  <si>
    <t xml:space="preserve">Проведение прикладных научных исследований и разработка проекта руководства по безопасности "Основные рекомендации к разработке вероятностного анализа безопасности уровня 2 для внутренних исходных событий для всех режимов работы энергоблока атомной станции" (взамен РБ-044-09 и РБ-068-11) </t>
  </si>
  <si>
    <t>1.4</t>
  </si>
  <si>
    <t xml:space="preserve">Проведение прикладных научных исследований и разработка проекта изменений в руководство по безопасности "Основные рекомендации к разработке вероятностного анализа безопасности уровня 1 для внутренних исходных событий для всех режимов работы энергоблока атомной станции" (РБ-024-11) </t>
  </si>
  <si>
    <t>1.5</t>
  </si>
  <si>
    <t xml:space="preserve">Проведение прикладных научных исследований и разработка проекта руководства по безопасности "Рекомендации по организации и проведению административного контроля состояния учета и контроля ЯМ" </t>
  </si>
  <si>
    <t>1.6</t>
  </si>
  <si>
    <t xml:space="preserve">Проведение прикладных научных исследований и разработка проекта руководства по безопасности "Мониторинг радиационной нагрузки и определение радиационного ресурса оборудования ВВЭР" </t>
  </si>
  <si>
    <t>1.7</t>
  </si>
  <si>
    <t xml:space="preserve">Проведение прикладных научных исследований и разработка проекта руководства по безопасности "Рекомендации по разработке программ обеспечения качества при сооружении объектов использования атомной энергии" </t>
  </si>
  <si>
    <t>1.8</t>
  </si>
  <si>
    <t>Разработка расчетной модели для оценки несущей способности железобетонных конструкций "горячих" помещений АС с реактором РБМК-1000 с предложениями по принятию регулирующих решений</t>
  </si>
  <si>
    <t>1.9</t>
  </si>
  <si>
    <t>Развитие расчетных моделей теплогидравлических процессов в реакторной установке АЭС с ВВЭР в условиях проектных и запроектных аварий с предложениями по принятию регулирующих решений</t>
  </si>
  <si>
    <t>1.10</t>
  </si>
  <si>
    <t>Анализ безопасности эксплуатации энергоблоков АС с РУ типа РБМК с предложениями по принятию регулирующих решений</t>
  </si>
  <si>
    <t>1.11</t>
  </si>
  <si>
    <t>1.12</t>
  </si>
  <si>
    <t>Разработка предложений по оценке остаточного ресурса корпусов реакторов ВВЭР проектов В-179, В-230, В-213 на основе учета влияния плотности потока нейтронов на скорость радиационного охрупчивания и проведение расчетно-эксперементальных исследований радиационной нагрузки оборудования ВВЭР в целях разработки требований к оценке прогноза старения оборудования, подверженного реакторному облучению с предложениями по принятию регулирующих решений</t>
  </si>
  <si>
    <t>2.1</t>
  </si>
  <si>
    <t>Информационно-техническая поддержка центрального аппарата и межрегиональных территориальных управлений Ростехнадзора в их надзорной и регулирующей деятельности в области ядерной и радиационной безопасности</t>
  </si>
  <si>
    <t>2.2</t>
  </si>
  <si>
    <t>Развитие и поддержка российского сегмента международной сети органов регулирования безопасности при использовании атомной энергии с учетом рекомендаций Международного агентства по атомной энергии для информацинного обеспечения регулирования безопасности на объектах использования атомной энергии</t>
  </si>
  <si>
    <t>2.3</t>
  </si>
  <si>
    <t>Анализ результатов верификации программных средств, применяемых при обосновании и (или) обеспечении безопасности ОИАЭ, для целей научно-технического обеспечения лицензирования ОИАЭ</t>
  </si>
  <si>
    <t>2.4</t>
  </si>
  <si>
    <t>Выполнение оперативных поручений Ростехнадзора в области использования атомной энергии</t>
  </si>
  <si>
    <t>2.5</t>
  </si>
  <si>
    <t>Анализ действующих федеральных норм и правил в области использования атомной энергии, на соответствие требованиям нормативных правовых актов Российской Федерации, рекомендациям МАГАТЭ, других международных организаций: НП-015-12 "Типовое содержание плана мероприятий по защите персонала в случае аварии на атомной станции"; НП-018-05 "Требования к содержанию отчета по обоснованию безопасности АС с реакторами на быстрых нейтронах"; НП-024-00 "Требования к обоснованию возможности продления назначенного срока эксплуатации объектов использования атомной энергии"; НП-036-05 "Правила устройства и эксплуатации систем вентиляции, важных для безопасности, атомных станций"; НП-050-03 "Размещение ядерных установок ядерного топливного цикла. Основные критерии и требования по обеспечению безопасности"; НП-054-04 "Нормы расчета на прочность элементов оборудования и трубопроводов для судовых атомных паропроизводящих установок с водо-водяными реакторами"; НП-060-05 "Размещение пунктов хранения ядерных материалов и радиоактивных веществ. Основные критерии и требования по обеспечению безопасности"; НП-068-05 "Трубопроводная арматура для атомных станций. Общие технические требования"; НП-073-11 "Правила физической защиты радиоактивных веществ и радиационных источников при их транспортировании" в части транспортировки радиоактивных отходов; НП-087-11 "Требования к системам аварийного электроснабжения атомных станций"; НП-096-15 "Требования к управлению ресурсом оборудования и трубопроводов атомных электростанций. Основные положения" (в части управления ресурсом оборудования и трубопроводов исследовательских ядерных установок)</t>
  </si>
  <si>
    <t>3.1</t>
  </si>
  <si>
    <t>Анализ информации о нарушениях при эксплуатации радиационных источников</t>
  </si>
  <si>
    <t>3.2</t>
  </si>
  <si>
    <t>Анализ информации о нарушениях в работе атомных станций и годовых отчетов эксплуатирующих организаций по безопасности атомных станций</t>
  </si>
  <si>
    <t>3.3</t>
  </si>
  <si>
    <t>Анализ информации о нарушениях в работе исследовательских ядерных установок и годовых отчетов эксплуатирующих организаций по безопасности исследовательских ядерных установок</t>
  </si>
  <si>
    <t>3.4</t>
  </si>
  <si>
    <t>Анализ информации о нарушениях в работе объектов ядерного топливного цикла и годовых отчетов эксплуатирующих организаций по безопасности объектов ядерного топливного цикла</t>
  </si>
  <si>
    <t>3.5</t>
  </si>
  <si>
    <t>Анализ информации о нарушениях в работе судов и других плавсредств с ядерными реакторами и радиоактивными веществами и годовых отчетов эксплуатирующих организаций по безопасности при их эксплуатации. Анализ безопасности обращения с ядерными материалами и радиоактивными веществами на плавучих объектах и их береговой инфраструктуры</t>
  </si>
  <si>
    <t>3.6</t>
  </si>
  <si>
    <t>Анализ нарушений в системах учета, контроля и физической защиты ядерных материалов и радиоактивных веществ на объектах использования атомной энергии</t>
  </si>
  <si>
    <t>3.7</t>
  </si>
  <si>
    <t xml:space="preserve">Анализ представляемой эксплуатирующими организациями информации о расследовании отклонений и отказов оборудования и трубопроводов АЭС. Расчетная оценка возможности разрушения трубопроводов АЭС с наиболее опасными дефектами по критериям хрупкого и вязкого разрушения. Поддержка компьютерной базы данных по дефектам оборудования и трубопроводов АЭС с предложениями по принятию регулирующих решений </t>
  </si>
  <si>
    <t>Проведение прикладных научных исследований и разработка проекта федеральных норм и правил "Основные правила учета и контроля ядерных материалов" (взамен НП-030-12)</t>
  </si>
  <si>
    <t>Расчетный анализ параметров эксплуатации реакторной установки БН-800 на этапе перехода к полной загрузке МОКС-топливом с предложениями по принятию регулирующих решений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</si>
</sst>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4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6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64" fontId="2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6 3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S516"/>
  <sheetViews>
    <sheetView tabSelected="1" zoomScale="70" zoomScaleNormal="70" workbookViewId="0">
      <selection activeCell="B8" sqref="B8"/>
    </sheetView>
  </sheetViews>
  <sheetFormatPr defaultRowHeight="15.75" x14ac:dyDescent="0.25"/>
  <cols>
    <col min="1" max="1" width="7.5703125" style="1" bestFit="1" customWidth="1"/>
    <col min="2" max="2" width="81" style="1" customWidth="1"/>
    <col min="3" max="3" width="8.7109375" style="1" customWidth="1"/>
    <col min="4" max="4" width="14.85546875" style="2" bestFit="1" customWidth="1"/>
    <col min="5" max="5" width="13.7109375" style="2" bestFit="1" customWidth="1"/>
    <col min="6" max="7" width="16.28515625" style="2" bestFit="1" customWidth="1"/>
    <col min="8" max="11" width="10.7109375" style="2" customWidth="1"/>
    <col min="12" max="12" width="22.42578125" style="2" bestFit="1" customWidth="1"/>
    <col min="13" max="13" width="15.85546875" style="2" bestFit="1" customWidth="1"/>
    <col min="14" max="17" width="10.7109375" style="2" customWidth="1"/>
    <col min="18" max="18" width="14.85546875" style="2" bestFit="1" customWidth="1"/>
    <col min="19" max="16384" width="9.140625" style="1"/>
  </cols>
  <sheetData>
    <row r="1" spans="1:19" ht="132.75" customHeight="1" x14ac:dyDescent="0.25">
      <c r="A1" s="21" t="s">
        <v>26</v>
      </c>
      <c r="B1" s="21"/>
      <c r="C1" s="21"/>
      <c r="D1" s="21"/>
      <c r="E1" s="21"/>
    </row>
    <row r="2" spans="1:19" ht="18.75" customHeight="1" x14ac:dyDescent="0.25">
      <c r="A2" s="20"/>
      <c r="B2" s="20"/>
      <c r="C2" s="20"/>
      <c r="D2" s="20"/>
      <c r="E2" s="20"/>
    </row>
    <row r="3" spans="1:19" ht="43.5" customHeight="1" x14ac:dyDescent="0.25">
      <c r="B3" s="25" t="s">
        <v>25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</row>
    <row r="5" spans="1:19" ht="32.25" hidden="1" customHeight="1" x14ac:dyDescent="0.25">
      <c r="A5" s="22" t="s">
        <v>25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  <c r="R5" s="22"/>
    </row>
    <row r="6" spans="1:19" hidden="1" x14ac:dyDescent="0.25"/>
    <row r="7" spans="1:19" hidden="1" x14ac:dyDescent="0.25">
      <c r="Q7" s="3"/>
      <c r="R7" s="3"/>
    </row>
    <row r="8" spans="1:19" ht="393" x14ac:dyDescent="0.25">
      <c r="A8" s="4" t="s">
        <v>1</v>
      </c>
      <c r="B8" s="4" t="s">
        <v>0</v>
      </c>
      <c r="C8" s="6" t="s">
        <v>5</v>
      </c>
      <c r="D8" s="6" t="s">
        <v>10</v>
      </c>
      <c r="E8" s="6" t="s">
        <v>11</v>
      </c>
      <c r="F8" s="6" t="s">
        <v>12</v>
      </c>
      <c r="G8" s="6" t="s">
        <v>13</v>
      </c>
      <c r="H8" s="6" t="s">
        <v>14</v>
      </c>
      <c r="I8" s="6" t="s">
        <v>15</v>
      </c>
      <c r="J8" s="6" t="s">
        <v>16</v>
      </c>
      <c r="K8" s="6" t="s">
        <v>17</v>
      </c>
      <c r="L8" s="6" t="s">
        <v>18</v>
      </c>
      <c r="M8" s="6" t="s">
        <v>19</v>
      </c>
      <c r="N8" s="6" t="s">
        <v>20</v>
      </c>
      <c r="O8" s="6" t="s">
        <v>21</v>
      </c>
      <c r="P8" s="6" t="s">
        <v>22</v>
      </c>
      <c r="Q8" s="6" t="s">
        <v>23</v>
      </c>
      <c r="R8" s="6" t="s">
        <v>24</v>
      </c>
    </row>
    <row r="9" spans="1:19" x14ac:dyDescent="0.25">
      <c r="A9" s="4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4">
        <v>7</v>
      </c>
      <c r="H9" s="4">
        <v>8</v>
      </c>
      <c r="I9" s="4">
        <v>9</v>
      </c>
      <c r="J9" s="4">
        <v>10</v>
      </c>
      <c r="K9" s="4">
        <v>11</v>
      </c>
      <c r="L9" s="4">
        <v>12</v>
      </c>
      <c r="M9" s="4">
        <v>13</v>
      </c>
      <c r="N9" s="4">
        <v>14</v>
      </c>
      <c r="O9" s="4">
        <v>15</v>
      </c>
      <c r="P9" s="4">
        <v>16</v>
      </c>
      <c r="Q9" s="4">
        <v>17</v>
      </c>
      <c r="R9" s="4">
        <v>18</v>
      </c>
    </row>
    <row r="10" spans="1:19" x14ac:dyDescent="0.25">
      <c r="A10" s="15" t="s">
        <v>2</v>
      </c>
      <c r="B10" s="16" t="s">
        <v>6</v>
      </c>
      <c r="C10" s="17">
        <v>12</v>
      </c>
      <c r="D10" s="18">
        <f>SUM(D11:D22)</f>
        <v>18686.400000000001</v>
      </c>
      <c r="E10" s="18">
        <f t="shared" ref="E10:H10" si="0">SUM(E11:E22)</f>
        <v>5643.3</v>
      </c>
      <c r="F10" s="18">
        <f t="shared" si="0"/>
        <v>2920.7</v>
      </c>
      <c r="G10" s="18">
        <f t="shared" si="0"/>
        <v>882.1</v>
      </c>
      <c r="H10" s="18">
        <f t="shared" si="0"/>
        <v>86.6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 t="s">
        <v>9</v>
      </c>
      <c r="R10" s="18">
        <f>SUM(D10:P10)</f>
        <v>28219.1</v>
      </c>
    </row>
    <row r="11" spans="1:19" ht="63" x14ac:dyDescent="0.25">
      <c r="A11" s="12" t="s">
        <v>29</v>
      </c>
      <c r="B11" s="13" t="s">
        <v>30</v>
      </c>
      <c r="C11" s="10">
        <v>1</v>
      </c>
      <c r="D11" s="11">
        <v>4671.6000000000004</v>
      </c>
      <c r="E11" s="11">
        <v>1410.8</v>
      </c>
      <c r="F11" s="11">
        <v>730.2</v>
      </c>
      <c r="G11" s="11">
        <v>220.5</v>
      </c>
      <c r="H11" s="11">
        <v>21.6</v>
      </c>
      <c r="I11" s="11">
        <v>0</v>
      </c>
      <c r="J11" s="11">
        <v>0</v>
      </c>
      <c r="K11" s="11">
        <v>0</v>
      </c>
      <c r="L11" s="11">
        <v>0</v>
      </c>
      <c r="M11" s="11">
        <v>0</v>
      </c>
      <c r="N11" s="11">
        <v>0</v>
      </c>
      <c r="O11" s="11">
        <v>0</v>
      </c>
      <c r="P11" s="11">
        <v>0</v>
      </c>
      <c r="Q11" s="11" t="s">
        <v>9</v>
      </c>
      <c r="R11" s="11">
        <f>SUM(D11:P11)</f>
        <v>7054.7</v>
      </c>
    </row>
    <row r="12" spans="1:19" ht="47.25" x14ac:dyDescent="0.25">
      <c r="A12" s="12" t="s">
        <v>31</v>
      </c>
      <c r="B12" s="13" t="s">
        <v>75</v>
      </c>
      <c r="C12" s="10">
        <v>1</v>
      </c>
      <c r="D12" s="11">
        <v>1236.5999999999999</v>
      </c>
      <c r="E12" s="11">
        <v>373.4</v>
      </c>
      <c r="F12" s="11">
        <v>193.3</v>
      </c>
      <c r="G12" s="11">
        <v>58.4</v>
      </c>
      <c r="H12" s="11">
        <v>5.7</v>
      </c>
      <c r="I12" s="11">
        <v>0</v>
      </c>
      <c r="J12" s="11">
        <v>0</v>
      </c>
      <c r="K12" s="11">
        <v>0</v>
      </c>
      <c r="L12" s="11">
        <v>0</v>
      </c>
      <c r="M12" s="11">
        <v>0</v>
      </c>
      <c r="N12" s="11">
        <v>0</v>
      </c>
      <c r="O12" s="11">
        <v>0</v>
      </c>
      <c r="P12" s="11">
        <v>0</v>
      </c>
      <c r="Q12" s="11" t="s">
        <v>9</v>
      </c>
      <c r="R12" s="11">
        <f t="shared" ref="R12:R22" si="1">SUM(D12:P12)</f>
        <v>1867.4</v>
      </c>
    </row>
    <row r="13" spans="1:19" ht="78.75" x14ac:dyDescent="0.25">
      <c r="A13" s="12" t="s">
        <v>32</v>
      </c>
      <c r="B13" s="13" t="s">
        <v>33</v>
      </c>
      <c r="C13" s="10">
        <v>1</v>
      </c>
      <c r="D13" s="11">
        <v>274.8</v>
      </c>
      <c r="E13" s="11">
        <v>83</v>
      </c>
      <c r="F13" s="11">
        <v>42.9</v>
      </c>
      <c r="G13" s="11">
        <v>13</v>
      </c>
      <c r="H13" s="11">
        <v>1.2</v>
      </c>
      <c r="I13" s="11">
        <v>0</v>
      </c>
      <c r="J13" s="11">
        <v>0</v>
      </c>
      <c r="K13" s="11">
        <v>0</v>
      </c>
      <c r="L13" s="11">
        <v>0</v>
      </c>
      <c r="M13" s="11">
        <v>0</v>
      </c>
      <c r="N13" s="11">
        <v>0</v>
      </c>
      <c r="O13" s="11">
        <v>0</v>
      </c>
      <c r="P13" s="11">
        <v>0</v>
      </c>
      <c r="Q13" s="11" t="s">
        <v>9</v>
      </c>
      <c r="R13" s="11">
        <f t="shared" si="1"/>
        <v>414.9</v>
      </c>
    </row>
    <row r="14" spans="1:19" ht="78.75" x14ac:dyDescent="0.25">
      <c r="A14" s="12" t="s">
        <v>34</v>
      </c>
      <c r="B14" s="13" t="s">
        <v>35</v>
      </c>
      <c r="C14" s="10">
        <v>1</v>
      </c>
      <c r="D14" s="11">
        <v>1236.5999999999999</v>
      </c>
      <c r="E14" s="11">
        <v>373.5</v>
      </c>
      <c r="F14" s="11">
        <v>193.3</v>
      </c>
      <c r="G14" s="11">
        <v>58.4</v>
      </c>
      <c r="H14" s="11">
        <v>5.7</v>
      </c>
      <c r="I14" s="11">
        <v>0</v>
      </c>
      <c r="J14" s="11">
        <v>0</v>
      </c>
      <c r="K14" s="11">
        <v>0</v>
      </c>
      <c r="L14" s="11">
        <v>0</v>
      </c>
      <c r="M14" s="11">
        <v>0</v>
      </c>
      <c r="N14" s="11">
        <v>0</v>
      </c>
      <c r="O14" s="11">
        <v>0</v>
      </c>
      <c r="P14" s="11">
        <v>0</v>
      </c>
      <c r="Q14" s="11" t="s">
        <v>9</v>
      </c>
      <c r="R14" s="11">
        <f t="shared" si="1"/>
        <v>1867.5</v>
      </c>
    </row>
    <row r="15" spans="1:19" ht="47.25" x14ac:dyDescent="0.25">
      <c r="A15" s="12" t="s">
        <v>36</v>
      </c>
      <c r="B15" s="13" t="s">
        <v>37</v>
      </c>
      <c r="C15" s="10">
        <v>1</v>
      </c>
      <c r="D15" s="11">
        <v>274.8</v>
      </c>
      <c r="E15" s="11">
        <v>83</v>
      </c>
      <c r="F15" s="11">
        <v>42.9</v>
      </c>
      <c r="G15" s="11">
        <v>13</v>
      </c>
      <c r="H15" s="11">
        <v>1.3</v>
      </c>
      <c r="I15" s="11">
        <v>0</v>
      </c>
      <c r="J15" s="11">
        <v>0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 t="s">
        <v>9</v>
      </c>
      <c r="R15" s="11">
        <f t="shared" si="1"/>
        <v>415</v>
      </c>
    </row>
    <row r="16" spans="1:19" ht="47.25" x14ac:dyDescent="0.25">
      <c r="A16" s="12" t="s">
        <v>38</v>
      </c>
      <c r="B16" s="13" t="s">
        <v>39</v>
      </c>
      <c r="C16" s="10">
        <v>1</v>
      </c>
      <c r="D16" s="11">
        <v>824.4</v>
      </c>
      <c r="E16" s="11">
        <v>249</v>
      </c>
      <c r="F16" s="11">
        <v>128.80000000000001</v>
      </c>
      <c r="G16" s="11">
        <v>38.9</v>
      </c>
      <c r="H16" s="11">
        <v>3.8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v>0</v>
      </c>
      <c r="Q16" s="11" t="s">
        <v>9</v>
      </c>
      <c r="R16" s="11">
        <f t="shared" si="1"/>
        <v>1244.9000000000001</v>
      </c>
    </row>
    <row r="17" spans="1:18" ht="63" x14ac:dyDescent="0.25">
      <c r="A17" s="12" t="s">
        <v>40</v>
      </c>
      <c r="B17" s="13" t="s">
        <v>41</v>
      </c>
      <c r="C17" s="10">
        <v>1</v>
      </c>
      <c r="D17" s="11">
        <v>274.8</v>
      </c>
      <c r="E17" s="11">
        <v>83</v>
      </c>
      <c r="F17" s="11">
        <v>43</v>
      </c>
      <c r="G17" s="11">
        <v>13</v>
      </c>
      <c r="H17" s="11">
        <v>1.3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v>0</v>
      </c>
      <c r="Q17" s="11" t="s">
        <v>9</v>
      </c>
      <c r="R17" s="11">
        <f t="shared" si="1"/>
        <v>415.1</v>
      </c>
    </row>
    <row r="18" spans="1:18" ht="47.25" x14ac:dyDescent="0.25">
      <c r="A18" s="12" t="s">
        <v>42</v>
      </c>
      <c r="B18" s="13" t="s">
        <v>43</v>
      </c>
      <c r="C18" s="10">
        <v>1</v>
      </c>
      <c r="D18" s="11">
        <v>687</v>
      </c>
      <c r="E18" s="11">
        <v>207.5</v>
      </c>
      <c r="F18" s="11">
        <v>107.4</v>
      </c>
      <c r="G18" s="11">
        <v>32.4</v>
      </c>
      <c r="H18" s="11">
        <v>3.2</v>
      </c>
      <c r="I18" s="11">
        <v>0</v>
      </c>
      <c r="J18" s="11">
        <v>0</v>
      </c>
      <c r="K18" s="11">
        <v>0</v>
      </c>
      <c r="L18" s="11">
        <v>0</v>
      </c>
      <c r="M18" s="11">
        <v>0</v>
      </c>
      <c r="N18" s="11">
        <v>0</v>
      </c>
      <c r="O18" s="11">
        <v>0</v>
      </c>
      <c r="P18" s="11">
        <v>0</v>
      </c>
      <c r="Q18" s="11" t="s">
        <v>9</v>
      </c>
      <c r="R18" s="11">
        <f t="shared" si="1"/>
        <v>1037.5</v>
      </c>
    </row>
    <row r="19" spans="1:18" ht="47.25" x14ac:dyDescent="0.25">
      <c r="A19" s="12" t="s">
        <v>44</v>
      </c>
      <c r="B19" s="13" t="s">
        <v>45</v>
      </c>
      <c r="C19" s="10">
        <v>1</v>
      </c>
      <c r="D19" s="11">
        <v>2473.1999999999998</v>
      </c>
      <c r="E19" s="11">
        <v>746.9</v>
      </c>
      <c r="F19" s="11">
        <v>386.6</v>
      </c>
      <c r="G19" s="11">
        <v>116.7</v>
      </c>
      <c r="H19" s="11">
        <v>11.5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 t="s">
        <v>9</v>
      </c>
      <c r="R19" s="11">
        <f t="shared" si="1"/>
        <v>3734.9</v>
      </c>
    </row>
    <row r="20" spans="1:18" ht="31.5" x14ac:dyDescent="0.25">
      <c r="A20" s="12" t="s">
        <v>46</v>
      </c>
      <c r="B20" s="13" t="s">
        <v>47</v>
      </c>
      <c r="C20" s="10">
        <v>1</v>
      </c>
      <c r="D20" s="11">
        <v>2473.1999999999998</v>
      </c>
      <c r="E20" s="11">
        <v>746.9</v>
      </c>
      <c r="F20" s="11">
        <v>386.6</v>
      </c>
      <c r="G20" s="11">
        <v>116.7</v>
      </c>
      <c r="H20" s="11">
        <v>11.5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v>0</v>
      </c>
      <c r="Q20" s="11" t="s">
        <v>9</v>
      </c>
      <c r="R20" s="11">
        <f t="shared" si="1"/>
        <v>3734.9</v>
      </c>
    </row>
    <row r="21" spans="1:18" ht="47.25" x14ac:dyDescent="0.25">
      <c r="A21" s="12" t="s">
        <v>48</v>
      </c>
      <c r="B21" s="13" t="s">
        <v>76</v>
      </c>
      <c r="C21" s="10">
        <v>1</v>
      </c>
      <c r="D21" s="11">
        <v>2061</v>
      </c>
      <c r="E21" s="11">
        <v>622.4</v>
      </c>
      <c r="F21" s="11">
        <v>322.10000000000002</v>
      </c>
      <c r="G21" s="11">
        <v>97.3</v>
      </c>
      <c r="H21" s="11">
        <v>9.6</v>
      </c>
      <c r="I21" s="11">
        <v>0</v>
      </c>
      <c r="J21" s="11">
        <v>0</v>
      </c>
      <c r="K21" s="11">
        <v>0</v>
      </c>
      <c r="L21" s="11">
        <v>0</v>
      </c>
      <c r="M21" s="11">
        <v>0</v>
      </c>
      <c r="N21" s="11">
        <v>0</v>
      </c>
      <c r="O21" s="11">
        <v>0</v>
      </c>
      <c r="P21" s="11">
        <v>0</v>
      </c>
      <c r="Q21" s="11" t="s">
        <v>9</v>
      </c>
      <c r="R21" s="11">
        <f t="shared" si="1"/>
        <v>3112.4</v>
      </c>
    </row>
    <row r="22" spans="1:18" ht="110.25" x14ac:dyDescent="0.25">
      <c r="A22" s="12" t="s">
        <v>49</v>
      </c>
      <c r="B22" s="13" t="s">
        <v>50</v>
      </c>
      <c r="C22" s="10">
        <v>1</v>
      </c>
      <c r="D22" s="11">
        <v>2198.4</v>
      </c>
      <c r="E22" s="11">
        <v>663.9</v>
      </c>
      <c r="F22" s="11">
        <v>343.6</v>
      </c>
      <c r="G22" s="11">
        <v>103.8</v>
      </c>
      <c r="H22" s="11">
        <v>10.199999999999999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v>0</v>
      </c>
      <c r="Q22" s="11" t="s">
        <v>9</v>
      </c>
      <c r="R22" s="11">
        <f t="shared" si="1"/>
        <v>3319.9</v>
      </c>
    </row>
    <row r="23" spans="1:18" ht="31.5" x14ac:dyDescent="0.25">
      <c r="A23" s="15" t="s">
        <v>7</v>
      </c>
      <c r="B23" s="16" t="s">
        <v>8</v>
      </c>
      <c r="C23" s="17">
        <v>5</v>
      </c>
      <c r="D23" s="18">
        <v>16625.400000000001</v>
      </c>
      <c r="E23" s="18">
        <v>5020.8999999999996</v>
      </c>
      <c r="F23" s="18">
        <v>2598.6</v>
      </c>
      <c r="G23" s="18">
        <v>784.8</v>
      </c>
      <c r="H23" s="18">
        <v>77</v>
      </c>
      <c r="I23" s="18">
        <v>0</v>
      </c>
      <c r="J23" s="18">
        <v>0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 t="s">
        <v>9</v>
      </c>
      <c r="R23" s="18">
        <f>SUM(D23:P23)</f>
        <v>25106.7</v>
      </c>
    </row>
    <row r="24" spans="1:18" ht="63" x14ac:dyDescent="0.25">
      <c r="A24" s="12" t="s">
        <v>51</v>
      </c>
      <c r="B24" s="13" t="s">
        <v>52</v>
      </c>
      <c r="C24" s="10">
        <v>1</v>
      </c>
      <c r="D24" s="11">
        <v>3022.8</v>
      </c>
      <c r="E24" s="11">
        <v>912.9</v>
      </c>
      <c r="F24" s="11">
        <v>472.5</v>
      </c>
      <c r="G24" s="11">
        <v>142.69999999999999</v>
      </c>
      <c r="H24" s="11">
        <v>14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1" t="s">
        <v>9</v>
      </c>
      <c r="R24" s="11">
        <f t="shared" ref="R24:R28" si="2">SUM(D24:P24)</f>
        <v>4564.8999999999996</v>
      </c>
    </row>
    <row r="25" spans="1:18" ht="78.75" x14ac:dyDescent="0.25">
      <c r="A25" s="12" t="s">
        <v>53</v>
      </c>
      <c r="B25" s="13" t="s">
        <v>54</v>
      </c>
      <c r="C25" s="10">
        <v>1</v>
      </c>
      <c r="D25" s="11">
        <v>1648.8</v>
      </c>
      <c r="E25" s="11">
        <v>497.9</v>
      </c>
      <c r="F25" s="11">
        <v>257.7</v>
      </c>
      <c r="G25" s="11">
        <v>77.8</v>
      </c>
      <c r="H25" s="11">
        <v>7.6</v>
      </c>
      <c r="I25" s="11">
        <v>0</v>
      </c>
      <c r="J25" s="11">
        <v>0</v>
      </c>
      <c r="K25" s="11">
        <v>0</v>
      </c>
      <c r="L25" s="11">
        <v>0</v>
      </c>
      <c r="M25" s="11">
        <v>0</v>
      </c>
      <c r="N25" s="11">
        <v>0</v>
      </c>
      <c r="O25" s="11">
        <v>0</v>
      </c>
      <c r="P25" s="11">
        <v>0</v>
      </c>
      <c r="Q25" s="11" t="s">
        <v>9</v>
      </c>
      <c r="R25" s="11">
        <f t="shared" si="2"/>
        <v>2489.8000000000002</v>
      </c>
    </row>
    <row r="26" spans="1:18" ht="47.25" x14ac:dyDescent="0.25">
      <c r="A26" s="12" t="s">
        <v>55</v>
      </c>
      <c r="B26" s="13" t="s">
        <v>56</v>
      </c>
      <c r="C26" s="10">
        <v>1</v>
      </c>
      <c r="D26" s="11">
        <v>961.8</v>
      </c>
      <c r="E26" s="11">
        <v>290.5</v>
      </c>
      <c r="F26" s="11">
        <v>150.30000000000001</v>
      </c>
      <c r="G26" s="11">
        <v>45.4</v>
      </c>
      <c r="H26" s="11">
        <v>4.5</v>
      </c>
      <c r="I26" s="11">
        <v>0</v>
      </c>
      <c r="J26" s="11">
        <v>0</v>
      </c>
      <c r="K26" s="11">
        <v>0</v>
      </c>
      <c r="L26" s="11">
        <v>0</v>
      </c>
      <c r="M26" s="11">
        <v>0</v>
      </c>
      <c r="N26" s="11">
        <v>0</v>
      </c>
      <c r="O26" s="11">
        <v>0</v>
      </c>
      <c r="P26" s="11">
        <v>0</v>
      </c>
      <c r="Q26" s="11" t="s">
        <v>9</v>
      </c>
      <c r="R26" s="11">
        <f t="shared" si="2"/>
        <v>1452.5</v>
      </c>
    </row>
    <row r="27" spans="1:18" ht="31.5" x14ac:dyDescent="0.25">
      <c r="A27" s="12" t="s">
        <v>57</v>
      </c>
      <c r="B27" s="13" t="s">
        <v>58</v>
      </c>
      <c r="C27" s="10">
        <v>1</v>
      </c>
      <c r="D27" s="11">
        <v>7144.8</v>
      </c>
      <c r="E27" s="11">
        <v>2157.6999999999998</v>
      </c>
      <c r="F27" s="11">
        <v>1116.7</v>
      </c>
      <c r="G27" s="11">
        <v>337.3</v>
      </c>
      <c r="H27" s="11">
        <v>33.1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Q27" s="11" t="s">
        <v>9</v>
      </c>
      <c r="R27" s="11">
        <f t="shared" si="2"/>
        <v>10789.6</v>
      </c>
    </row>
    <row r="28" spans="1:18" ht="393.75" x14ac:dyDescent="0.25">
      <c r="A28" s="12" t="s">
        <v>59</v>
      </c>
      <c r="B28" s="13" t="s">
        <v>60</v>
      </c>
      <c r="C28" s="10">
        <v>1</v>
      </c>
      <c r="D28" s="11">
        <v>3847.2</v>
      </c>
      <c r="E28" s="11">
        <v>1161.9000000000001</v>
      </c>
      <c r="F28" s="11">
        <v>601.29999999999995</v>
      </c>
      <c r="G28" s="11">
        <v>181.6</v>
      </c>
      <c r="H28" s="11">
        <v>17.8</v>
      </c>
      <c r="I28" s="11">
        <v>0</v>
      </c>
      <c r="J28" s="11">
        <v>0</v>
      </c>
      <c r="K28" s="11">
        <v>0</v>
      </c>
      <c r="L28" s="11">
        <v>0</v>
      </c>
      <c r="M28" s="11">
        <v>0</v>
      </c>
      <c r="N28" s="11">
        <v>0</v>
      </c>
      <c r="O28" s="11">
        <v>0</v>
      </c>
      <c r="P28" s="11">
        <v>0</v>
      </c>
      <c r="Q28" s="11" t="s">
        <v>9</v>
      </c>
      <c r="R28" s="11">
        <f t="shared" si="2"/>
        <v>5809.8</v>
      </c>
    </row>
    <row r="29" spans="1:18" ht="47.25" x14ac:dyDescent="0.25">
      <c r="A29" s="15" t="s">
        <v>28</v>
      </c>
      <c r="B29" s="16" t="s">
        <v>27</v>
      </c>
      <c r="C29" s="17">
        <v>7</v>
      </c>
      <c r="D29" s="18">
        <v>17037.599999999999</v>
      </c>
      <c r="E29" s="19">
        <v>5145.3</v>
      </c>
      <c r="F29" s="18">
        <v>2663</v>
      </c>
      <c r="G29" s="18">
        <v>804.2</v>
      </c>
      <c r="H29" s="18">
        <v>79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0</v>
      </c>
      <c r="Q29" s="18" t="s">
        <v>9</v>
      </c>
      <c r="R29" s="18">
        <f>SUM(D29:P29)</f>
        <v>25729.1</v>
      </c>
    </row>
    <row r="30" spans="1:18" ht="31.5" x14ac:dyDescent="0.25">
      <c r="A30" s="12" t="s">
        <v>61</v>
      </c>
      <c r="B30" s="5" t="s">
        <v>62</v>
      </c>
      <c r="C30" s="10">
        <v>1</v>
      </c>
      <c r="D30" s="11">
        <v>1923.6</v>
      </c>
      <c r="E30" s="11">
        <v>580.9</v>
      </c>
      <c r="F30" s="11">
        <v>300.7</v>
      </c>
      <c r="G30" s="11">
        <v>90.8</v>
      </c>
      <c r="H30" s="11">
        <v>8.9</v>
      </c>
      <c r="I30" s="11">
        <v>0</v>
      </c>
      <c r="J30" s="11">
        <v>0</v>
      </c>
      <c r="K30" s="11">
        <v>0</v>
      </c>
      <c r="L30" s="11">
        <v>0</v>
      </c>
      <c r="M30" s="11">
        <v>0</v>
      </c>
      <c r="N30" s="11">
        <v>0</v>
      </c>
      <c r="O30" s="11">
        <v>0</v>
      </c>
      <c r="P30" s="11">
        <v>0</v>
      </c>
      <c r="Q30" s="11" t="s">
        <v>9</v>
      </c>
      <c r="R30" s="11">
        <f>SUM(D30:P30)</f>
        <v>2904.9</v>
      </c>
    </row>
    <row r="31" spans="1:18" ht="31.5" x14ac:dyDescent="0.25">
      <c r="A31" s="12" t="s">
        <v>63</v>
      </c>
      <c r="B31" s="13" t="s">
        <v>64</v>
      </c>
      <c r="C31" s="10">
        <v>1</v>
      </c>
      <c r="D31" s="11">
        <v>3022.8</v>
      </c>
      <c r="E31" s="11">
        <v>912.9</v>
      </c>
      <c r="F31" s="11">
        <v>472.5</v>
      </c>
      <c r="G31" s="11">
        <v>142.69999999999999</v>
      </c>
      <c r="H31" s="11">
        <v>14</v>
      </c>
      <c r="I31" s="11">
        <v>0</v>
      </c>
      <c r="J31" s="11">
        <v>0</v>
      </c>
      <c r="K31" s="11">
        <v>0</v>
      </c>
      <c r="L31" s="11">
        <v>0</v>
      </c>
      <c r="M31" s="11">
        <v>0</v>
      </c>
      <c r="N31" s="11">
        <v>0</v>
      </c>
      <c r="O31" s="11">
        <v>0</v>
      </c>
      <c r="P31" s="11">
        <v>0</v>
      </c>
      <c r="Q31" s="11" t="s">
        <v>9</v>
      </c>
      <c r="R31" s="11">
        <f t="shared" ref="R31:R36" si="3">SUM(D31:P31)</f>
        <v>4564.8999999999996</v>
      </c>
    </row>
    <row r="32" spans="1:18" ht="47.25" x14ac:dyDescent="0.25">
      <c r="A32" s="12" t="s">
        <v>65</v>
      </c>
      <c r="B32" s="5" t="s">
        <v>66</v>
      </c>
      <c r="C32" s="10">
        <v>1</v>
      </c>
      <c r="D32" s="11">
        <v>1923.6</v>
      </c>
      <c r="E32" s="11">
        <v>580.9</v>
      </c>
      <c r="F32" s="11">
        <v>300.7</v>
      </c>
      <c r="G32" s="11">
        <v>90.8</v>
      </c>
      <c r="H32" s="11">
        <v>8.9</v>
      </c>
      <c r="I32" s="11">
        <v>0</v>
      </c>
      <c r="J32" s="11">
        <v>0</v>
      </c>
      <c r="K32" s="11">
        <v>0</v>
      </c>
      <c r="L32" s="11">
        <v>0</v>
      </c>
      <c r="M32" s="11">
        <v>0</v>
      </c>
      <c r="N32" s="11">
        <v>0</v>
      </c>
      <c r="O32" s="11">
        <v>0</v>
      </c>
      <c r="P32" s="11">
        <v>0</v>
      </c>
      <c r="Q32" s="11" t="s">
        <v>9</v>
      </c>
      <c r="R32" s="11">
        <f t="shared" si="3"/>
        <v>2904.9</v>
      </c>
    </row>
    <row r="33" spans="1:18" ht="47.25" x14ac:dyDescent="0.25">
      <c r="A33" s="12" t="s">
        <v>67</v>
      </c>
      <c r="B33" s="14" t="s">
        <v>68</v>
      </c>
      <c r="C33" s="10">
        <v>1</v>
      </c>
      <c r="D33" s="11">
        <v>1923.6</v>
      </c>
      <c r="E33" s="11">
        <v>580.9</v>
      </c>
      <c r="F33" s="11">
        <v>300.7</v>
      </c>
      <c r="G33" s="11">
        <v>90.8</v>
      </c>
      <c r="H33" s="11">
        <v>8.9</v>
      </c>
      <c r="I33" s="11">
        <v>0</v>
      </c>
      <c r="J33" s="11">
        <v>0</v>
      </c>
      <c r="K33" s="11">
        <v>0</v>
      </c>
      <c r="L33" s="11">
        <v>0</v>
      </c>
      <c r="M33" s="11">
        <v>0</v>
      </c>
      <c r="N33" s="11">
        <v>0</v>
      </c>
      <c r="O33" s="11">
        <v>0</v>
      </c>
      <c r="P33" s="11">
        <v>0</v>
      </c>
      <c r="Q33" s="11" t="s">
        <v>9</v>
      </c>
      <c r="R33" s="11">
        <f t="shared" si="3"/>
        <v>2904.9</v>
      </c>
    </row>
    <row r="34" spans="1:18" ht="78.75" x14ac:dyDescent="0.25">
      <c r="A34" s="12" t="s">
        <v>69</v>
      </c>
      <c r="B34" s="13" t="s">
        <v>70</v>
      </c>
      <c r="C34" s="10">
        <v>1</v>
      </c>
      <c r="D34" s="11">
        <v>1923.6</v>
      </c>
      <c r="E34" s="11">
        <v>580.9</v>
      </c>
      <c r="F34" s="11">
        <v>300.7</v>
      </c>
      <c r="G34" s="11">
        <v>90.8</v>
      </c>
      <c r="H34" s="11">
        <v>8.9</v>
      </c>
      <c r="I34" s="11">
        <v>0</v>
      </c>
      <c r="J34" s="11">
        <v>0</v>
      </c>
      <c r="K34" s="11">
        <v>0</v>
      </c>
      <c r="L34" s="11">
        <v>0</v>
      </c>
      <c r="M34" s="11">
        <v>0</v>
      </c>
      <c r="N34" s="11">
        <v>0</v>
      </c>
      <c r="O34" s="11">
        <v>0</v>
      </c>
      <c r="P34" s="11">
        <v>0</v>
      </c>
      <c r="Q34" s="11" t="s">
        <v>9</v>
      </c>
      <c r="R34" s="11">
        <f t="shared" si="3"/>
        <v>2904.9</v>
      </c>
    </row>
    <row r="35" spans="1:18" ht="47.25" x14ac:dyDescent="0.25">
      <c r="A35" s="12" t="s">
        <v>71</v>
      </c>
      <c r="B35" s="13" t="s">
        <v>72</v>
      </c>
      <c r="C35" s="10">
        <v>1</v>
      </c>
      <c r="D35" s="11">
        <v>3847.2</v>
      </c>
      <c r="E35" s="11">
        <v>1161.9000000000001</v>
      </c>
      <c r="F35" s="11">
        <v>601.29999999999995</v>
      </c>
      <c r="G35" s="11">
        <v>181.6</v>
      </c>
      <c r="H35" s="11">
        <v>17.8</v>
      </c>
      <c r="I35" s="11">
        <v>0</v>
      </c>
      <c r="J35" s="11">
        <v>0</v>
      </c>
      <c r="K35" s="11">
        <v>0</v>
      </c>
      <c r="L35" s="11">
        <v>0</v>
      </c>
      <c r="M35" s="11">
        <v>0</v>
      </c>
      <c r="N35" s="11">
        <v>0</v>
      </c>
      <c r="O35" s="11">
        <v>0</v>
      </c>
      <c r="P35" s="11">
        <v>0</v>
      </c>
      <c r="Q35" s="11" t="s">
        <v>9</v>
      </c>
      <c r="R35" s="11">
        <f t="shared" si="3"/>
        <v>5809.8</v>
      </c>
    </row>
    <row r="36" spans="1:18" ht="94.5" x14ac:dyDescent="0.25">
      <c r="A36" s="12" t="s">
        <v>73</v>
      </c>
      <c r="B36" s="13" t="s">
        <v>74</v>
      </c>
      <c r="C36" s="10">
        <v>1</v>
      </c>
      <c r="D36" s="11">
        <v>2473.1999999999998</v>
      </c>
      <c r="E36" s="11">
        <v>746.9</v>
      </c>
      <c r="F36" s="11">
        <v>386.6</v>
      </c>
      <c r="G36" s="11">
        <v>116.7</v>
      </c>
      <c r="H36" s="11">
        <v>11.5</v>
      </c>
      <c r="I36" s="11">
        <v>0</v>
      </c>
      <c r="J36" s="11">
        <v>0</v>
      </c>
      <c r="K36" s="11">
        <v>0</v>
      </c>
      <c r="L36" s="11">
        <v>0</v>
      </c>
      <c r="M36" s="11">
        <v>0</v>
      </c>
      <c r="N36" s="11">
        <v>0</v>
      </c>
      <c r="O36" s="11">
        <v>0</v>
      </c>
      <c r="P36" s="11">
        <v>0</v>
      </c>
      <c r="Q36" s="11" t="s">
        <v>9</v>
      </c>
      <c r="R36" s="11">
        <f t="shared" si="3"/>
        <v>3734.9</v>
      </c>
    </row>
    <row r="37" spans="1:18" ht="15.75" customHeight="1" x14ac:dyDescent="0.25">
      <c r="A37" s="24" t="s">
        <v>3</v>
      </c>
      <c r="B37" s="24"/>
      <c r="C37" s="4" t="s">
        <v>9</v>
      </c>
      <c r="D37" s="9">
        <f>SUM(D10+D23+D29)</f>
        <v>52349.4</v>
      </c>
      <c r="E37" s="9">
        <f t="shared" ref="E37:H37" si="4">SUM(E10+E23+E29)</f>
        <v>15809.5</v>
      </c>
      <c r="F37" s="9">
        <f t="shared" si="4"/>
        <v>8182.3</v>
      </c>
      <c r="G37" s="9">
        <f t="shared" si="4"/>
        <v>2471.1</v>
      </c>
      <c r="H37" s="9">
        <f t="shared" si="4"/>
        <v>242.6</v>
      </c>
      <c r="I37" s="9">
        <f t="shared" ref="I37:P37" si="5">SUM(I10:I29)</f>
        <v>0</v>
      </c>
      <c r="J37" s="9">
        <f t="shared" si="5"/>
        <v>0</v>
      </c>
      <c r="K37" s="9">
        <f t="shared" si="5"/>
        <v>0</v>
      </c>
      <c r="L37" s="9">
        <f t="shared" si="5"/>
        <v>0</v>
      </c>
      <c r="M37" s="9">
        <f t="shared" si="5"/>
        <v>0</v>
      </c>
      <c r="N37" s="9">
        <f t="shared" si="5"/>
        <v>0</v>
      </c>
      <c r="O37" s="9">
        <f t="shared" si="5"/>
        <v>0</v>
      </c>
      <c r="P37" s="9">
        <f t="shared" si="5"/>
        <v>0</v>
      </c>
      <c r="Q37" s="9">
        <v>781.4</v>
      </c>
      <c r="R37" s="9">
        <f>SUM(D37:Q37)</f>
        <v>79836.3</v>
      </c>
    </row>
    <row r="38" spans="1:18" x14ac:dyDescent="0.25">
      <c r="A38" s="7"/>
      <c r="B38" s="7"/>
      <c r="C38" s="7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1:18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1:18" x14ac:dyDescent="0.25">
      <c r="A41" s="23" t="s">
        <v>4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</row>
    <row r="42" spans="1:18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1:18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1:18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1:18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1:18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1:18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1:18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 x14ac:dyDescent="0.25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 x14ac:dyDescent="0.25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 x14ac:dyDescent="0.25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 x14ac:dyDescent="0.25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 x14ac:dyDescent="0.25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 x14ac:dyDescent="0.2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4:18" x14ac:dyDescent="0.2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4:18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 x14ac:dyDescent="0.25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2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 x14ac:dyDescent="0.2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 x14ac:dyDescent="0.2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 x14ac:dyDescent="0.25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 x14ac:dyDescent="0.2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 x14ac:dyDescent="0.2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 x14ac:dyDescent="0.25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 x14ac:dyDescent="0.25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 x14ac:dyDescent="0.25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 x14ac:dyDescent="0.2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 x14ac:dyDescent="0.25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 x14ac:dyDescent="0.25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4:18" x14ac:dyDescent="0.25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4:18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4:18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4:18" x14ac:dyDescent="0.25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4:18" x14ac:dyDescent="0.25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4:18" x14ac:dyDescent="0.25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4:18" x14ac:dyDescent="0.25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4:18" x14ac:dyDescent="0.2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4:18" x14ac:dyDescent="0.25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4:18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4:18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4:18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4:18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4:18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4:18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4:18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4:18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4:18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4:18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4:18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4:18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4:18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4:18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4:18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4:18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4:18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4:18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4:18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4:18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4:18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4:18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4:18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4:18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4:18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4:18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4:18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4:18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4:18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4:18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4:18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4:18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4:18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4:18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4:18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4:18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4:18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4:18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4:18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4:18" x14ac:dyDescent="0.2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4:18" x14ac:dyDescent="0.2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4:18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4:18" x14ac:dyDescent="0.2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4:18" x14ac:dyDescent="0.2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4:18" x14ac:dyDescent="0.2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4:18" x14ac:dyDescent="0.2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4:18" x14ac:dyDescent="0.2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4:18" x14ac:dyDescent="0.2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4:18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4:18" x14ac:dyDescent="0.2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4:18" x14ac:dyDescent="0.2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4:18" x14ac:dyDescent="0.2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4:18" x14ac:dyDescent="0.2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4:18" x14ac:dyDescent="0.2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4:18" x14ac:dyDescent="0.2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4:18" x14ac:dyDescent="0.2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4:18" x14ac:dyDescent="0.2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4:18" x14ac:dyDescent="0.2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4:18" x14ac:dyDescent="0.2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4:18" x14ac:dyDescent="0.2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4:18" x14ac:dyDescent="0.2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4:18" x14ac:dyDescent="0.2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4:18" x14ac:dyDescent="0.2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4:18" x14ac:dyDescent="0.2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4:18" x14ac:dyDescent="0.2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4:18" x14ac:dyDescent="0.2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4:18" x14ac:dyDescent="0.2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4:18" x14ac:dyDescent="0.2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4:18" x14ac:dyDescent="0.2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4:18" x14ac:dyDescent="0.2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4:18" x14ac:dyDescent="0.2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4:18" x14ac:dyDescent="0.2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4:18" x14ac:dyDescent="0.2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4:18" x14ac:dyDescent="0.2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4:18" x14ac:dyDescent="0.2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4:18" x14ac:dyDescent="0.2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4:18" x14ac:dyDescent="0.2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4:18" x14ac:dyDescent="0.2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4:18" x14ac:dyDescent="0.2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4:18" x14ac:dyDescent="0.2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4:18" x14ac:dyDescent="0.2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4:18" x14ac:dyDescent="0.2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4:18" x14ac:dyDescent="0.2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4:18" x14ac:dyDescent="0.2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4:18" x14ac:dyDescent="0.2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4:18" x14ac:dyDescent="0.2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4:18" x14ac:dyDescent="0.2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4:18" x14ac:dyDescent="0.2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4:18" x14ac:dyDescent="0.2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4:18" x14ac:dyDescent="0.25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4:18" x14ac:dyDescent="0.25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4:18" x14ac:dyDescent="0.25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4:18" x14ac:dyDescent="0.25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4:18" x14ac:dyDescent="0.2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4:18" x14ac:dyDescent="0.2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4:18" x14ac:dyDescent="0.2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4:18" x14ac:dyDescent="0.2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4:18" x14ac:dyDescent="0.25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4:18" x14ac:dyDescent="0.25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4:18" x14ac:dyDescent="0.25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4:18" x14ac:dyDescent="0.25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4:18" x14ac:dyDescent="0.25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4:18" x14ac:dyDescent="0.25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4:18" x14ac:dyDescent="0.25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4:18" x14ac:dyDescent="0.25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4:18" x14ac:dyDescent="0.25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4:18" x14ac:dyDescent="0.25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4:18" x14ac:dyDescent="0.25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4:18" x14ac:dyDescent="0.25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4:18" x14ac:dyDescent="0.25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4:18" x14ac:dyDescent="0.25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4:18" x14ac:dyDescent="0.25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4:18" x14ac:dyDescent="0.25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4:18" x14ac:dyDescent="0.25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4:18" x14ac:dyDescent="0.25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4:18" x14ac:dyDescent="0.25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4:18" x14ac:dyDescent="0.25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4:18" x14ac:dyDescent="0.25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4:18" x14ac:dyDescent="0.25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4:18" x14ac:dyDescent="0.25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4:18" x14ac:dyDescent="0.25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4:18" x14ac:dyDescent="0.25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4:18" x14ac:dyDescent="0.25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4:18" x14ac:dyDescent="0.25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4:18" x14ac:dyDescent="0.25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4:18" x14ac:dyDescent="0.25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4:18" x14ac:dyDescent="0.2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4:18" x14ac:dyDescent="0.2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4:18" x14ac:dyDescent="0.2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4:18" x14ac:dyDescent="0.2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4:18" x14ac:dyDescent="0.2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4:18" x14ac:dyDescent="0.2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4:18" x14ac:dyDescent="0.2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4:18" x14ac:dyDescent="0.2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4:18" x14ac:dyDescent="0.2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4:18" x14ac:dyDescent="0.2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4:18" x14ac:dyDescent="0.25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4:18" x14ac:dyDescent="0.25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4:18" x14ac:dyDescent="0.25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4:18" x14ac:dyDescent="0.25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4:18" x14ac:dyDescent="0.25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4:18" x14ac:dyDescent="0.25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4:18" x14ac:dyDescent="0.25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4:18" x14ac:dyDescent="0.25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4:18" x14ac:dyDescent="0.25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4:18" x14ac:dyDescent="0.25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4:18" x14ac:dyDescent="0.25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4:18" x14ac:dyDescent="0.25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4:18" x14ac:dyDescent="0.25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4:18" x14ac:dyDescent="0.25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4:18" x14ac:dyDescent="0.25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4:18" x14ac:dyDescent="0.25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4:18" x14ac:dyDescent="0.25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4:18" x14ac:dyDescent="0.25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4:18" x14ac:dyDescent="0.25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4:18" x14ac:dyDescent="0.25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4:18" x14ac:dyDescent="0.25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4:18" x14ac:dyDescent="0.25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4:18" x14ac:dyDescent="0.25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4:18" x14ac:dyDescent="0.25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4:18" x14ac:dyDescent="0.25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4:18" x14ac:dyDescent="0.25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4:18" x14ac:dyDescent="0.25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4:18" x14ac:dyDescent="0.25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4:18" x14ac:dyDescent="0.25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4:18" x14ac:dyDescent="0.25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4:18" x14ac:dyDescent="0.25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4:18" x14ac:dyDescent="0.25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4:18" x14ac:dyDescent="0.25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4:18" x14ac:dyDescent="0.25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4:18" x14ac:dyDescent="0.25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4:18" x14ac:dyDescent="0.25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4:18" x14ac:dyDescent="0.25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4:18" x14ac:dyDescent="0.25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4:18" x14ac:dyDescent="0.25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4:18" x14ac:dyDescent="0.25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4:18" x14ac:dyDescent="0.25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4:18" x14ac:dyDescent="0.25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4:18" x14ac:dyDescent="0.25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4:18" x14ac:dyDescent="0.25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4:18" x14ac:dyDescent="0.25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4:18" x14ac:dyDescent="0.25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4:18" x14ac:dyDescent="0.25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4:18" x14ac:dyDescent="0.25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4:18" x14ac:dyDescent="0.25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4:18" x14ac:dyDescent="0.25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4:18" x14ac:dyDescent="0.25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4:18" x14ac:dyDescent="0.25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4:18" x14ac:dyDescent="0.25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4:18" x14ac:dyDescent="0.25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4:18" x14ac:dyDescent="0.25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4:18" x14ac:dyDescent="0.25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4:18" x14ac:dyDescent="0.25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4:18" x14ac:dyDescent="0.25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4:18" x14ac:dyDescent="0.25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4:18" x14ac:dyDescent="0.25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4:18" x14ac:dyDescent="0.25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4:18" x14ac:dyDescent="0.25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4:18" x14ac:dyDescent="0.25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4:18" x14ac:dyDescent="0.25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4:18" x14ac:dyDescent="0.25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4:18" x14ac:dyDescent="0.2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4:18" x14ac:dyDescent="0.2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4:18" x14ac:dyDescent="0.2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4:18" x14ac:dyDescent="0.2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4:18" x14ac:dyDescent="0.2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4:18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4:18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4:18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4:18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4:18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4:18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4:18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4:18" x14ac:dyDescent="0.25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4:18" x14ac:dyDescent="0.25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4:18" x14ac:dyDescent="0.25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4:18" x14ac:dyDescent="0.25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4:18" x14ac:dyDescent="0.2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4:18" x14ac:dyDescent="0.2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4:18" x14ac:dyDescent="0.2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4:18" x14ac:dyDescent="0.2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4:18" x14ac:dyDescent="0.2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4:18" x14ac:dyDescent="0.2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4:18" x14ac:dyDescent="0.25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4:18" x14ac:dyDescent="0.25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4:18" x14ac:dyDescent="0.25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4:18" x14ac:dyDescent="0.25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4:18" x14ac:dyDescent="0.25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4:18" x14ac:dyDescent="0.25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4:18" x14ac:dyDescent="0.25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4:18" x14ac:dyDescent="0.25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4:18" x14ac:dyDescent="0.25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4:18" x14ac:dyDescent="0.25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4:18" x14ac:dyDescent="0.25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4:18" x14ac:dyDescent="0.25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4:18" x14ac:dyDescent="0.25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4:18" x14ac:dyDescent="0.25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4:18" x14ac:dyDescent="0.25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4:18" x14ac:dyDescent="0.25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4:18" x14ac:dyDescent="0.25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4:18" x14ac:dyDescent="0.25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4:18" x14ac:dyDescent="0.25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4:18" x14ac:dyDescent="0.25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4:18" x14ac:dyDescent="0.25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4:18" x14ac:dyDescent="0.25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4:18" x14ac:dyDescent="0.25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4:18" x14ac:dyDescent="0.25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4:18" x14ac:dyDescent="0.25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4:18" x14ac:dyDescent="0.25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4:18" x14ac:dyDescent="0.25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4:18" x14ac:dyDescent="0.25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4:18" x14ac:dyDescent="0.25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4:18" x14ac:dyDescent="0.25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4:18" x14ac:dyDescent="0.25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4:18" x14ac:dyDescent="0.25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4:18" x14ac:dyDescent="0.25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4:18" x14ac:dyDescent="0.25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4:18" x14ac:dyDescent="0.25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4:18" x14ac:dyDescent="0.25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4:18" x14ac:dyDescent="0.25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4:18" x14ac:dyDescent="0.25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4:18" x14ac:dyDescent="0.25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4:18" x14ac:dyDescent="0.25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4:18" x14ac:dyDescent="0.25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4:18" x14ac:dyDescent="0.25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4:18" x14ac:dyDescent="0.25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4:18" x14ac:dyDescent="0.25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4:18" x14ac:dyDescent="0.25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4:18" x14ac:dyDescent="0.25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4:18" x14ac:dyDescent="0.25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4:18" x14ac:dyDescent="0.25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4:18" x14ac:dyDescent="0.25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4:18" x14ac:dyDescent="0.25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4:18" x14ac:dyDescent="0.25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4:18" x14ac:dyDescent="0.25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4:18" x14ac:dyDescent="0.25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4:18" x14ac:dyDescent="0.25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4:18" x14ac:dyDescent="0.25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4:18" x14ac:dyDescent="0.25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4:18" x14ac:dyDescent="0.25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4:18" x14ac:dyDescent="0.25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4:18" x14ac:dyDescent="0.25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4:18" x14ac:dyDescent="0.25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4:18" x14ac:dyDescent="0.25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4:18" x14ac:dyDescent="0.25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4:18" x14ac:dyDescent="0.25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4:18" x14ac:dyDescent="0.25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4:18" x14ac:dyDescent="0.25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4:18" x14ac:dyDescent="0.25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4:18" x14ac:dyDescent="0.25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4:18" x14ac:dyDescent="0.25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4:18" x14ac:dyDescent="0.25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4:18" x14ac:dyDescent="0.25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4:18" x14ac:dyDescent="0.25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4:18" x14ac:dyDescent="0.25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4:18" x14ac:dyDescent="0.25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4:18" x14ac:dyDescent="0.25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4:18" x14ac:dyDescent="0.25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4:18" x14ac:dyDescent="0.25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4:18" x14ac:dyDescent="0.25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4:18" x14ac:dyDescent="0.25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4:18" x14ac:dyDescent="0.25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4:18" x14ac:dyDescent="0.25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4:18" x14ac:dyDescent="0.25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4:18" x14ac:dyDescent="0.25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4:18" x14ac:dyDescent="0.25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4:18" x14ac:dyDescent="0.25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4:18" x14ac:dyDescent="0.25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4:18" x14ac:dyDescent="0.25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4:18" x14ac:dyDescent="0.25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4:18" x14ac:dyDescent="0.25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4:18" x14ac:dyDescent="0.25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4:18" x14ac:dyDescent="0.25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4:18" x14ac:dyDescent="0.25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4:18" x14ac:dyDescent="0.25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4:18" x14ac:dyDescent="0.25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4:18" x14ac:dyDescent="0.25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4:18" x14ac:dyDescent="0.25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4:18" x14ac:dyDescent="0.25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4:18" x14ac:dyDescent="0.25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4:18" x14ac:dyDescent="0.25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4:18" x14ac:dyDescent="0.25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4:18" x14ac:dyDescent="0.25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4:18" x14ac:dyDescent="0.25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4:18" x14ac:dyDescent="0.25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4:18" x14ac:dyDescent="0.25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4:18" x14ac:dyDescent="0.25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4:18" x14ac:dyDescent="0.25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4:18" x14ac:dyDescent="0.25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4:18" x14ac:dyDescent="0.25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4:18" x14ac:dyDescent="0.25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4:18" x14ac:dyDescent="0.25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4:18" x14ac:dyDescent="0.25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4:18" x14ac:dyDescent="0.25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4:18" x14ac:dyDescent="0.25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4:18" x14ac:dyDescent="0.25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4:18" x14ac:dyDescent="0.25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4:18" x14ac:dyDescent="0.25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4:18" x14ac:dyDescent="0.25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4:18" x14ac:dyDescent="0.25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4:18" x14ac:dyDescent="0.25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4:18" x14ac:dyDescent="0.25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4:18" x14ac:dyDescent="0.25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4:18" x14ac:dyDescent="0.25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4:18" x14ac:dyDescent="0.25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4:18" x14ac:dyDescent="0.25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4:18" x14ac:dyDescent="0.25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4:18" x14ac:dyDescent="0.25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4:18" x14ac:dyDescent="0.25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4:18" x14ac:dyDescent="0.25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4:18" x14ac:dyDescent="0.25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4:18" x14ac:dyDescent="0.25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4:18" x14ac:dyDescent="0.25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4:18" x14ac:dyDescent="0.25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4:18" x14ac:dyDescent="0.25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4:18" x14ac:dyDescent="0.25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4:18" x14ac:dyDescent="0.25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4:18" x14ac:dyDescent="0.25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4:18" x14ac:dyDescent="0.25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4:18" x14ac:dyDescent="0.25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4:18" x14ac:dyDescent="0.25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4:18" x14ac:dyDescent="0.25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4:18" x14ac:dyDescent="0.25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4:18" x14ac:dyDescent="0.25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4:18" x14ac:dyDescent="0.25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4:18" x14ac:dyDescent="0.25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4:18" x14ac:dyDescent="0.25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4:18" x14ac:dyDescent="0.25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4:18" x14ac:dyDescent="0.25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4:18" x14ac:dyDescent="0.25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4:18" x14ac:dyDescent="0.25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4:18" x14ac:dyDescent="0.25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4:18" x14ac:dyDescent="0.25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4:18" x14ac:dyDescent="0.25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4:18" x14ac:dyDescent="0.25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4:18" x14ac:dyDescent="0.25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4:18" x14ac:dyDescent="0.25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4:18" x14ac:dyDescent="0.25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4:18" x14ac:dyDescent="0.25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4:18" x14ac:dyDescent="0.25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4:18" x14ac:dyDescent="0.25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4:18" x14ac:dyDescent="0.25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4:18" x14ac:dyDescent="0.25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4:18" x14ac:dyDescent="0.25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4:18" x14ac:dyDescent="0.25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4:18" x14ac:dyDescent="0.25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4:18" x14ac:dyDescent="0.25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4:18" x14ac:dyDescent="0.25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4:18" x14ac:dyDescent="0.25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4:18" x14ac:dyDescent="0.25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4:18" x14ac:dyDescent="0.25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4:18" x14ac:dyDescent="0.25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4:18" x14ac:dyDescent="0.25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4:18" x14ac:dyDescent="0.25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4:18" x14ac:dyDescent="0.25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4:18" x14ac:dyDescent="0.25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4:18" x14ac:dyDescent="0.25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4:18" x14ac:dyDescent="0.25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4:18" x14ac:dyDescent="0.25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4:18" x14ac:dyDescent="0.25"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4:18" x14ac:dyDescent="0.25"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4:18" x14ac:dyDescent="0.25"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  <row r="492" spans="4:18" x14ac:dyDescent="0.25"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</row>
    <row r="493" spans="4:18" x14ac:dyDescent="0.25"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</row>
    <row r="494" spans="4:18" x14ac:dyDescent="0.25"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</row>
    <row r="495" spans="4:18" x14ac:dyDescent="0.25"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</row>
    <row r="496" spans="4:18" x14ac:dyDescent="0.25"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</row>
    <row r="497" spans="4:18" x14ac:dyDescent="0.25"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</row>
    <row r="498" spans="4:18" x14ac:dyDescent="0.25"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</row>
    <row r="499" spans="4:18" x14ac:dyDescent="0.25"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</row>
    <row r="500" spans="4:18" x14ac:dyDescent="0.25"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</row>
    <row r="501" spans="4:18" x14ac:dyDescent="0.25"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</row>
    <row r="502" spans="4:18" x14ac:dyDescent="0.25"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</row>
    <row r="503" spans="4:18" x14ac:dyDescent="0.25"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</row>
    <row r="504" spans="4:18" x14ac:dyDescent="0.25"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</row>
    <row r="505" spans="4:18" x14ac:dyDescent="0.25"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</row>
    <row r="506" spans="4:18" x14ac:dyDescent="0.25"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</row>
    <row r="507" spans="4:18" x14ac:dyDescent="0.25"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</row>
    <row r="508" spans="4:18" x14ac:dyDescent="0.25"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</row>
    <row r="509" spans="4:18" x14ac:dyDescent="0.25"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</row>
    <row r="510" spans="4:18" x14ac:dyDescent="0.25"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</row>
    <row r="511" spans="4:18" x14ac:dyDescent="0.25"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</row>
    <row r="512" spans="4:18" x14ac:dyDescent="0.25"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</row>
    <row r="513" spans="4:18" x14ac:dyDescent="0.25"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</row>
    <row r="514" spans="4:18" x14ac:dyDescent="0.25"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</row>
    <row r="515" spans="4:18" x14ac:dyDescent="0.25"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</row>
    <row r="516" spans="4:18" x14ac:dyDescent="0.25"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</row>
  </sheetData>
  <mergeCells count="5">
    <mergeCell ref="A1:E1"/>
    <mergeCell ref="A5:R5"/>
    <mergeCell ref="A41:R41"/>
    <mergeCell ref="A37:B37"/>
    <mergeCell ref="B3:S3"/>
  </mergeCells>
  <printOptions horizontalCentered="1"/>
  <pageMargins left="0.25" right="0.25" top="0.75" bottom="0.75" header="0.3" footer="0.3"/>
  <pageSetup paperSize="9" scale="46" firstPageNumber="9" fitToHeight="0" orientation="landscape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</vt:lpstr>
      <vt:lpstr>'Приложение №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Воропаев Александр Анатольевич</dc:creator>
  <cp:lastModifiedBy>Кашина Надежда Васильевна</cp:lastModifiedBy>
  <cp:lastPrinted>2019-01-10T11:33:37Z</cp:lastPrinted>
  <dcterms:created xsi:type="dcterms:W3CDTF">2016-06-23T10:56:54Z</dcterms:created>
  <dcterms:modified xsi:type="dcterms:W3CDTF">2019-01-10T11:35:54Z</dcterms:modified>
</cp:coreProperties>
</file>